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<sst xmlns="http://schemas.openxmlformats.org/spreadsheetml/2006/main" count="65" uniqueCount="65">
  <si>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</si>
  <si>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ICE107</t>
  </si>
  <si>
    <t xml:space="preserve">m²</t>
  </si>
  <si>
    <t xml:space="preserve">Sistema de calefacción y refrigeración por suelo radiante, con capa de mortero, "UPONOR".</t>
  </si>
  <si>
    <r>
      <rPr>
        <sz val="8.25"/>
        <color rgb="FF000000"/>
        <rFont val="Arial"/>
        <family val="2"/>
      </rPr>
      <t xml:space="preserve">Sistema de calefacción por suelo radiante "UPONOR IBERIA", compuesto por film de polietileno, banda de espuma de polietileno (PE), de 150x10 mm, modelo Multi Autofijación, panel aislante de poliestireno expandido (EPS), con tiras de velcro para fijación de los tubos, con mejora del aislamiento acústico a ruido aéreo y de impacto, de 10000x1000 mm y 25 mm de espesor, proporcionando una reducción del nivel global de presión de ruido de impactos de 26 dB, modelo Klett Autofijación Neorol G, tubo de polietileno reticulado (PE-Xa) con barrera de oxígeno (EVOH), de 16 mm de diámetro exterior y 2 mm de espesor, con tiras exteriores de velcro en espiral para fijación a panel aislante, modelo Klett Autofijación Confort Pipe PLUS, y mortero autonivelante, "UPONOR IBERIA", CA - C20 - F4 según UNE-EN 13813, de 50 mm de espesor.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</si>
  <si>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</si>
  <si>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</si>
  <si>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</si>
  <si>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</si>
  <si>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</si>
  <si>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</si>
  <si>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</si>
  <si>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mt17peu010d</t>
  </si>
  <si>
    <t xml:space="preserve">m²</t>
  </si>
  <si>
    <t xml:space="preserve">Film de polietileno, modelo Multi "UPONOR IBERIA".</t>
  </si>
  <si>
    <t xml:space="preserve">mt17epu021h</t>
  </si>
  <si>
    <t xml:space="preserve">m</t>
  </si>
  <si>
    <t xml:space="preserve">Banda de espuma de polietileno (PE), de 150x10 mm, modelo Multi Autofijación "UPONOR IBERIA", con tiras autoadhesivas.</t>
  </si>
  <si>
    <t xml:space="preserve">mt17epu016f</t>
  </si>
  <si>
    <t xml:space="preserve">m²</t>
  </si>
  <si>
    <t xml:space="preserve">Panel aislante de poliestireno expandido (EPS), con tiras de velcro para fijación de los tubos, con mejora del aislamiento acústico a ruido aéreo y de impacto, de 10000x1000 mm y 25 mm de espesor, proporcionando una reducción del nivel global de presión de ruido de impactos de 26 dB, modelo Klett Autofijación Neorol G "UPONOR IBERIA", con propagación retardada de la llama Euroclase E, con cuadrícula de tiras de velcro cada 5 cm para fijación del tubo, unión por solape adhesivo, según UNE-EN 1264-4.</t>
  </si>
  <si>
    <t xml:space="preserve">mt37tpu015k</t>
  </si>
  <si>
    <t xml:space="preserve">m</t>
  </si>
  <si>
    <t xml:space="preserve">Tubo de polietileno reticulado (PE-Xa) con barrera de oxígeno (EVOH), de 16 mm de diámetro exterior y 2 mm de espesor, con tiras exteriores de velcro en espiral para fijación a panel aislante, modelo Klett Autofijación Confort Pipe PLUS "UPONOR IBERIA", según UNE-EN ISO 15875-2.</t>
  </si>
  <si>
    <t xml:space="preserve">mt09mal020a</t>
  </si>
  <si>
    <t xml:space="preserve">m³</t>
  </si>
  <si>
    <t xml:space="preserve">Mortero autonivelante, CA - C20 - F4 según UNE-EN 13813, a base de sulfato cálcico, para espesores de 2,5 a 7,0 cm, usado en nivelación de pavimentos.</t>
  </si>
  <si>
    <t xml:space="preserve">mt08aaa010a</t>
  </si>
  <si>
    <t xml:space="preserve">m³</t>
  </si>
  <si>
    <t xml:space="preserve">Agua.</t>
  </si>
  <si>
    <t xml:space="preserve">Subtotal materiales:</t>
  </si>
  <si>
    <t xml:space="preserve">Equipo y maquinaria</t>
  </si>
  <si>
    <t xml:space="preserve">mq06pym020</t>
  </si>
  <si>
    <t xml:space="preserve">h</t>
  </si>
  <si>
    <t xml:space="preserve">Mezcladora-bombeadora para morteros autonivelantes.</t>
  </si>
  <si>
    <t xml:space="preserve">Subtotal equipo y maquinaria:</t>
  </si>
  <si>
    <t xml:space="preserve">Mano de obra</t>
  </si>
  <si>
    <t xml:space="preserve">mo004</t>
  </si>
  <si>
    <t xml:space="preserve">h</t>
  </si>
  <si>
    <t xml:space="preserve">Oficial 1ª calefactor.</t>
  </si>
  <si>
    <t xml:space="preserve">mo103</t>
  </si>
  <si>
    <t xml:space="preserve">h</t>
  </si>
  <si>
    <t xml:space="preserve">Ayudante calefactor.</t>
  </si>
  <si>
    <t xml:space="preserve">mo031</t>
  </si>
  <si>
    <t xml:space="preserve">h</t>
  </si>
  <si>
    <t xml:space="preserve">Oficial 1ª aplicador de mortero autonivelante.</t>
  </si>
  <si>
    <t xml:space="preserve">mo069</t>
  </si>
  <si>
    <t xml:space="preserve">h</t>
  </si>
  <si>
    <t xml:space="preserve">Ayudante aplicador de mortero autonivelante.</t>
  </si>
  <si>
    <t xml:space="preserve">Subtotal mano de obra:</t>
  </si>
  <si>
    <t xml:space="preserve">Costes directos complementarios</t>
  </si>
  <si>
    <t xml:space="preserve">%</t>
  </si>
  <si>
    <t xml:space="preserve">Costes directos complementarios</t>
  </si>
  <si>
    <t xml:space="preserve">Coste de mantenimiento decenal: 5,17€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</si>
  <si>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</si>
  <si>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</si>
  <si>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</si>
  <si>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</si>
  <si>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</si>
  <si>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13813:2002</t>
  </si>
  <si>
    <t xml:space="preserve">1/3/4</t>
  </si>
  <si>
    <t xml:space="preserve">Mortero para recrecidos y acabados de suelos. Propiedades y requisitos.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</si>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</sst>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70.55" customWidth="1"/>
    <col min="6" max="6" width="1.87" customWidth="1"/>
    <col min="7" max="7" width="12.75"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1">
        <v>1</v>
      </c>
      <c r="G10" s="11"/>
      <c r="H10" s="11"/>
      <c r="I10" s="12">
        <v>1.65</v>
      </c>
      <c r="J10" s="12">
        <f ca="1">ROUND(INDIRECT(ADDRESS(ROW()+(0), COLUMN()+(-4), 1))*INDIRECT(ADDRESS(ROW()+(0), COLUMN()+(-1), 1)), 2)</f>
        <v>1.65</v>
      </c>
    </row>
    <row r="11" spans="1:10" ht="24.00" thickBot="1" customHeight="1">
      <c r="A11" s="1" t="s">
        <v>15</v>
      </c>
      <c r="B11" s="1"/>
      <c r="C11" s="10" t="s">
        <v>16</v>
      </c>
      <c r="D11" s="10"/>
      <c r="E11" s="1" t="s">
        <v>17</v>
      </c>
      <c r="F11" s="11">
        <v>0.6</v>
      </c>
      <c r="G11" s="11"/>
      <c r="H11" s="11"/>
      <c r="I11" s="12">
        <v>3.25</v>
      </c>
      <c r="J11" s="12">
        <f ca="1">ROUND(INDIRECT(ADDRESS(ROW()+(0), COLUMN()+(-4), 1))*INDIRECT(ADDRESS(ROW()+(0), COLUMN()+(-1), 1)), 2)</f>
        <v>1.95</v>
      </c>
    </row>
    <row r="12" spans="1:10" ht="76.50" thickBot="1" customHeight="1">
      <c r="A12" s="1" t="s">
        <v>18</v>
      </c>
      <c r="B12" s="1"/>
      <c r="C12" s="10" t="s">
        <v>19</v>
      </c>
      <c r="D12" s="10"/>
      <c r="E12" s="1" t="s">
        <v>20</v>
      </c>
      <c r="F12" s="11">
        <v>1</v>
      </c>
      <c r="G12" s="11"/>
      <c r="H12" s="11"/>
      <c r="I12" s="12">
        <v>29.6</v>
      </c>
      <c r="J12" s="12">
        <f ca="1">ROUND(INDIRECT(ADDRESS(ROW()+(0), COLUMN()+(-4), 1))*INDIRECT(ADDRESS(ROW()+(0), COLUMN()+(-1), 1)), 2)</f>
        <v>29.6</v>
      </c>
    </row>
    <row r="13" spans="1:10" ht="45.00" thickBot="1" customHeight="1">
      <c r="A13" s="1" t="s">
        <v>21</v>
      </c>
      <c r="B13" s="1"/>
      <c r="C13" s="10" t="s">
        <v>22</v>
      </c>
      <c r="D13" s="10"/>
      <c r="E13" s="1" t="s">
        <v>23</v>
      </c>
      <c r="F13" s="11">
        <v>10</v>
      </c>
      <c r="G13" s="11"/>
      <c r="H13" s="11"/>
      <c r="I13" s="12">
        <v>3.55</v>
      </c>
      <c r="J13" s="12">
        <f ca="1">ROUND(INDIRECT(ADDRESS(ROW()+(0), COLUMN()+(-4), 1))*INDIRECT(ADDRESS(ROW()+(0), COLUMN()+(-1), 1)), 2)</f>
        <v>35.5</v>
      </c>
    </row>
    <row r="14" spans="1:10" ht="24.00" thickBot="1" customHeight="1">
      <c r="A14" s="1" t="s">
        <v>24</v>
      </c>
      <c r="B14" s="1"/>
      <c r="C14" s="10" t="s">
        <v>25</v>
      </c>
      <c r="D14" s="10"/>
      <c r="E14" s="1" t="s">
        <v>26</v>
      </c>
      <c r="F14" s="11">
        <v>0.05</v>
      </c>
      <c r="G14" s="11"/>
      <c r="H14" s="11"/>
      <c r="I14" s="12">
        <v>259.96</v>
      </c>
      <c r="J14" s="12">
        <f ca="1">ROUND(INDIRECT(ADDRESS(ROW()+(0), COLUMN()+(-4), 1))*INDIRECT(ADDRESS(ROW()+(0), COLUMN()+(-1), 1)), 2)</f>
        <v>13</v>
      </c>
    </row>
    <row r="15" spans="1:10" ht="13.50" thickBot="1" customHeight="1">
      <c r="A15" s="1" t="s">
        <v>27</v>
      </c>
      <c r="B15" s="1"/>
      <c r="C15" s="10" t="s">
        <v>28</v>
      </c>
      <c r="D15" s="10"/>
      <c r="E15" s="1" t="s">
        <v>29</v>
      </c>
      <c r="F15" s="13">
        <v>0.004</v>
      </c>
      <c r="G15" s="13"/>
      <c r="H15" s="13"/>
      <c r="I15" s="14">
        <v>1.5</v>
      </c>
      <c r="J15" s="14">
        <f ca="1">ROUND(INDIRECT(ADDRESS(ROW()+(0), COLUMN()+(-4), 1))*INDIRECT(ADDRESS(ROW()+(0), COLUMN()+(-1), 1)), 2)</f>
        <v>0.01</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81.71</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0.058</v>
      </c>
      <c r="G18" s="13"/>
      <c r="H18" s="13"/>
      <c r="I18" s="14">
        <v>10.91</v>
      </c>
      <c r="J18" s="14">
        <f ca="1">ROUND(INDIRECT(ADDRESS(ROW()+(0), COLUMN()+(-4), 1))*INDIRECT(ADDRESS(ROW()+(0), COLUMN()+(-1), 1)), 2)</f>
        <v>0.63</v>
      </c>
    </row>
    <row r="19" spans="1:10" ht="13.50" thickBot="1" customHeight="1">
      <c r="A19" s="15"/>
      <c r="B19" s="15"/>
      <c r="C19" s="15"/>
      <c r="D19" s="15"/>
      <c r="E19" s="15"/>
      <c r="F19" s="9" t="s">
        <v>35</v>
      </c>
      <c r="G19" s="9"/>
      <c r="H19" s="9"/>
      <c r="I19" s="9"/>
      <c r="J19" s="17">
        <f ca="1">ROUND(SUM(INDIRECT(ADDRESS(ROW()+(-1), COLUMN()+(0), 1))), 2)</f>
        <v>0.63</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0.381</v>
      </c>
      <c r="G21" s="11"/>
      <c r="H21" s="11"/>
      <c r="I21" s="12">
        <v>22.74</v>
      </c>
      <c r="J21" s="12">
        <f ca="1">ROUND(INDIRECT(ADDRESS(ROW()+(0), COLUMN()+(-4), 1))*INDIRECT(ADDRESS(ROW()+(0), COLUMN()+(-1), 1)), 2)</f>
        <v>8.66</v>
      </c>
    </row>
    <row r="22" spans="1:10" ht="13.50" thickBot="1" customHeight="1">
      <c r="A22" s="1" t="s">
        <v>40</v>
      </c>
      <c r="B22" s="1"/>
      <c r="C22" s="10" t="s">
        <v>41</v>
      </c>
      <c r="D22" s="10"/>
      <c r="E22" s="1" t="s">
        <v>42</v>
      </c>
      <c r="F22" s="11">
        <v>0.381</v>
      </c>
      <c r="G22" s="11"/>
      <c r="H22" s="11"/>
      <c r="I22" s="12">
        <v>20.98</v>
      </c>
      <c r="J22" s="12">
        <f ca="1">ROUND(INDIRECT(ADDRESS(ROW()+(0), COLUMN()+(-4), 1))*INDIRECT(ADDRESS(ROW()+(0), COLUMN()+(-1), 1)), 2)</f>
        <v>7.99</v>
      </c>
    </row>
    <row r="23" spans="1:10" ht="13.50" thickBot="1" customHeight="1">
      <c r="A23" s="1" t="s">
        <v>43</v>
      </c>
      <c r="B23" s="1"/>
      <c r="C23" s="10" t="s">
        <v>44</v>
      </c>
      <c r="D23" s="10"/>
      <c r="E23" s="1" t="s">
        <v>45</v>
      </c>
      <c r="F23" s="11">
        <v>0.054</v>
      </c>
      <c r="G23" s="11"/>
      <c r="H23" s="11"/>
      <c r="I23" s="12">
        <v>22.13</v>
      </c>
      <c r="J23" s="12">
        <f ca="1">ROUND(INDIRECT(ADDRESS(ROW()+(0), COLUMN()+(-4), 1))*INDIRECT(ADDRESS(ROW()+(0), COLUMN()+(-1), 1)), 2)</f>
        <v>1.2</v>
      </c>
    </row>
    <row r="24" spans="1:10" ht="13.50" thickBot="1" customHeight="1">
      <c r="A24" s="1" t="s">
        <v>46</v>
      </c>
      <c r="B24" s="1"/>
      <c r="C24" s="10" t="s">
        <v>47</v>
      </c>
      <c r="D24" s="10"/>
      <c r="E24" s="1" t="s">
        <v>48</v>
      </c>
      <c r="F24" s="13">
        <v>0.054</v>
      </c>
      <c r="G24" s="13"/>
      <c r="H24" s="13"/>
      <c r="I24" s="14">
        <v>21.02</v>
      </c>
      <c r="J24" s="14">
        <f ca="1">ROUND(INDIRECT(ADDRESS(ROW()+(0), COLUMN()+(-4), 1))*INDIRECT(ADDRESS(ROW()+(0), COLUMN()+(-1), 1)), 2)</f>
        <v>1.14</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18.99</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101.33</v>
      </c>
      <c r="J27" s="14">
        <f ca="1">ROUND(INDIRECT(ADDRESS(ROW()+(0), COLUMN()+(-4), 1))*INDIRECT(ADDRESS(ROW()+(0), COLUMN()+(-1), 1))/100, 2)</f>
        <v>2.03</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103.36</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182003</v>
      </c>
      <c r="H32" s="29">
        <v>182004</v>
      </c>
      <c r="I32" s="29"/>
      <c r="J32" s="29" t="s">
        <v>60</v>
      </c>
    </row>
    <row r="33" spans="1:10" ht="13.5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