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<sst xmlns="http://schemas.openxmlformats.org/spreadsheetml/2006/main" count="53" uniqueCount="53">
  <si>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</si>
  <si>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IFI011</t>
  </si>
  <si>
    <t xml:space="preserve">Ud</t>
  </si>
  <si>
    <t xml:space="preserve">Instalación interior para cuarto de baño.</t>
  </si>
  <si>
    <r>
      <rPr>
        <sz val="8.25"/>
        <color rgb="FF000000"/>
        <rFont val="Arial"/>
        <family val="2"/>
      </rPr>
      <t xml:space="preserve">Instalación interior de fontanería para cuarto de baño con dotación para: inodoro, lavabo sencillo, bañera, bidé, realizada con tubo de polietileno reticulado (PE-X), modelo Aqua Pipe "UPONOR IBERIA",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</si>
  <si>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</si>
  <si>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</si>
  <si>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</si>
  <si>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</si>
  <si>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</si>
  <si>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</si>
  <si>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</si>
  <si>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</si>
  <si>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</si>
  <si>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</si>
  <si>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</si>
  <si>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</si>
  <si>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UNE-EN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</si>
  <si>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</si>
  <si>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</si>
  <si>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</si>
  <si>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</si>
  <si>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</si>
  <si>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UNE-EN ISO 15875-2, con el precio incrementado el 30% en concepto de accesorios y piezas especiales.</t>
  </si>
  <si>
    <t xml:space="preserve">mt37tpu400k</t>
  </si>
  <si>
    <t xml:space="preserve">Ud</t>
  </si>
  <si>
    <t xml:space="preserve">Material auxiliar para montaje y sujeción a la obra de las tuberías de polietileno reticulado (PE-Xa), serie 5, modelo Aqua Pipe "UPONOR IBERIA", de 25 mm de diámetro exterior.</t>
  </si>
  <si>
    <t xml:space="preserve">mt37tpu010kg</t>
  </si>
  <si>
    <t xml:space="preserve">m</t>
  </si>
  <si>
    <t xml:space="preserve">Tubo de polietileno reticulado (PE-Xa), serie 5, modelo Aqua Pipe "UPONOR IBERIA", de 25 mm de diámetro exterior, PN=6 atm y 2,3 mm de espesor, sistema de unión Quick and Easy, suministrado en rollos, según UNE-EN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</si>
  <si>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</si>
  <si>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</si>
  <si>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</si>
  <si>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</si>
  <si>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</si>
  <si>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</si>
  <si>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mt37avu020g</t>
  </si>
  <si>
    <t xml:space="preserve">Ud</t>
  </si>
  <si>
    <t xml:space="preserve">Válvula de esfera, de latón, de 25 mm de diámetro, "UPONOR IBERIA", sistema de unión Quick and Easy.</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</si>
  <si>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</si>
  <si>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</si>
  <si>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</si>
  <si>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</si>
  <si>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</si>
  <si>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</si>
  <si>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</si>
  <si>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</si>
  <si>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</si>
  <si>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</si>
  <si>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</si>
  <si>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</si>
  <si>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62,05€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</si>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</sst>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82" customWidth="1"/>
    <col min="4" max="4" width="74.12"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13.5</v>
      </c>
      <c r="F10" s="12">
        <v>0.13</v>
      </c>
      <c r="G10" s="12">
        <f ca="1">ROUND(INDIRECT(ADDRESS(ROW()+(0), COLUMN()+(-2), 1))*INDIRECT(ADDRESS(ROW()+(0), COLUMN()+(-1), 1)), 2)</f>
        <v>1.76</v>
      </c>
    </row>
    <row r="11" spans="1:7" ht="45.00" thickBot="1" customHeight="1">
      <c r="A11" s="1" t="s">
        <v>15</v>
      </c>
      <c r="B11" s="1"/>
      <c r="C11" s="10" t="s">
        <v>16</v>
      </c>
      <c r="D11" s="1" t="s">
        <v>17</v>
      </c>
      <c r="E11" s="11">
        <v>13.5</v>
      </c>
      <c r="F11" s="12">
        <v>3.25</v>
      </c>
      <c r="G11" s="12">
        <f ca="1">ROUND(INDIRECT(ADDRESS(ROW()+(0), COLUMN()+(-2), 1))*INDIRECT(ADDRESS(ROW()+(0), COLUMN()+(-1), 1)), 2)</f>
        <v>43.88</v>
      </c>
    </row>
    <row r="12" spans="1:7" ht="24.00" thickBot="1" customHeight="1">
      <c r="A12" s="1" t="s">
        <v>18</v>
      </c>
      <c r="B12" s="1"/>
      <c r="C12" s="10" t="s">
        <v>19</v>
      </c>
      <c r="D12" s="1" t="s">
        <v>20</v>
      </c>
      <c r="E12" s="11">
        <v>13.9</v>
      </c>
      <c r="F12" s="12">
        <v>0.16</v>
      </c>
      <c r="G12" s="12">
        <f ca="1">ROUND(INDIRECT(ADDRESS(ROW()+(0), COLUMN()+(-2), 1))*INDIRECT(ADDRESS(ROW()+(0), COLUMN()+(-1), 1)), 2)</f>
        <v>2.22</v>
      </c>
    </row>
    <row r="13" spans="1:7" ht="45.00" thickBot="1" customHeight="1">
      <c r="A13" s="1" t="s">
        <v>21</v>
      </c>
      <c r="B13" s="1"/>
      <c r="C13" s="10" t="s">
        <v>22</v>
      </c>
      <c r="D13" s="1" t="s">
        <v>23</v>
      </c>
      <c r="E13" s="11">
        <v>13.9</v>
      </c>
      <c r="F13" s="12">
        <v>4.23</v>
      </c>
      <c r="G13" s="12">
        <f ca="1">ROUND(INDIRECT(ADDRESS(ROW()+(0), COLUMN()+(-2), 1))*INDIRECT(ADDRESS(ROW()+(0), COLUMN()+(-1), 1)), 2)</f>
        <v>58.8</v>
      </c>
    </row>
    <row r="14" spans="1:7" ht="24.00" thickBot="1" customHeight="1">
      <c r="A14" s="1" t="s">
        <v>24</v>
      </c>
      <c r="B14" s="1"/>
      <c r="C14" s="10" t="s">
        <v>25</v>
      </c>
      <c r="D14" s="1" t="s">
        <v>26</v>
      </c>
      <c r="E14" s="11">
        <v>8.5</v>
      </c>
      <c r="F14" s="12">
        <v>0.24</v>
      </c>
      <c r="G14" s="12">
        <f ca="1">ROUND(INDIRECT(ADDRESS(ROW()+(0), COLUMN()+(-2), 1))*INDIRECT(ADDRESS(ROW()+(0), COLUMN()+(-1), 1)), 2)</f>
        <v>2.04</v>
      </c>
    </row>
    <row r="15" spans="1:7" ht="45.00" thickBot="1" customHeight="1">
      <c r="A15" s="1" t="s">
        <v>27</v>
      </c>
      <c r="B15" s="1"/>
      <c r="C15" s="10" t="s">
        <v>28</v>
      </c>
      <c r="D15" s="1" t="s">
        <v>29</v>
      </c>
      <c r="E15" s="11">
        <v>8.5</v>
      </c>
      <c r="F15" s="12">
        <v>6.24</v>
      </c>
      <c r="G15" s="12">
        <f ca="1">ROUND(INDIRECT(ADDRESS(ROW()+(0), COLUMN()+(-2), 1))*INDIRECT(ADDRESS(ROW()+(0), COLUMN()+(-1), 1)), 2)</f>
        <v>53.04</v>
      </c>
    </row>
    <row r="16" spans="1:7" ht="24.00" thickBot="1" customHeight="1">
      <c r="A16" s="1" t="s">
        <v>30</v>
      </c>
      <c r="B16" s="1"/>
      <c r="C16" s="10" t="s">
        <v>31</v>
      </c>
      <c r="D16" s="1" t="s">
        <v>32</v>
      </c>
      <c r="E16" s="11">
        <v>1</v>
      </c>
      <c r="F16" s="12">
        <v>26.2</v>
      </c>
      <c r="G16" s="12">
        <f ca="1">ROUND(INDIRECT(ADDRESS(ROW()+(0), COLUMN()+(-2), 1))*INDIRECT(ADDRESS(ROW()+(0), COLUMN()+(-1), 1)), 2)</f>
        <v>26.2</v>
      </c>
    </row>
    <row r="17" spans="1:7" ht="13.50" thickBot="1" customHeight="1">
      <c r="A17" s="1" t="s">
        <v>33</v>
      </c>
      <c r="B17" s="1"/>
      <c r="C17" s="10" t="s">
        <v>34</v>
      </c>
      <c r="D17" s="1" t="s">
        <v>35</v>
      </c>
      <c r="E17" s="11">
        <v>2</v>
      </c>
      <c r="F17" s="12">
        <v>12.66</v>
      </c>
      <c r="G17" s="12">
        <f ca="1">ROUND(INDIRECT(ADDRESS(ROW()+(0), COLUMN()+(-2), 1))*INDIRECT(ADDRESS(ROW()+(0), COLUMN()+(-1), 1)), 2)</f>
        <v>25.32</v>
      </c>
    </row>
    <row r="18" spans="1:7" ht="24.00" thickBot="1" customHeight="1">
      <c r="A18" s="1" t="s">
        <v>36</v>
      </c>
      <c r="B18" s="1"/>
      <c r="C18" s="10" t="s">
        <v>37</v>
      </c>
      <c r="D18" s="1" t="s">
        <v>38</v>
      </c>
      <c r="E18" s="13">
        <v>1</v>
      </c>
      <c r="F18" s="14">
        <v>33.71</v>
      </c>
      <c r="G18" s="14">
        <f ca="1">ROUND(INDIRECT(ADDRESS(ROW()+(0), COLUMN()+(-2), 1))*INDIRECT(ADDRESS(ROW()+(0), COLUMN()+(-1), 1)), 2)</f>
        <v>33.71</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246.97</v>
      </c>
    </row>
    <row r="20" spans="1:7" ht="13.50" thickBot="1" customHeight="1">
      <c r="A20" s="15">
        <v>2</v>
      </c>
      <c r="B20" s="15"/>
      <c r="C20" s="15"/>
      <c r="D20" s="18" t="s">
        <v>40</v>
      </c>
      <c r="E20" s="18"/>
      <c r="F20" s="15"/>
      <c r="G20" s="15"/>
    </row>
    <row r="21" spans="1:7" ht="13.50" thickBot="1" customHeight="1">
      <c r="A21" s="1" t="s">
        <v>41</v>
      </c>
      <c r="B21" s="1"/>
      <c r="C21" s="10" t="s">
        <v>42</v>
      </c>
      <c r="D21" s="1" t="s">
        <v>43</v>
      </c>
      <c r="E21" s="11">
        <v>7.001</v>
      </c>
      <c r="F21" s="12">
        <v>22.74</v>
      </c>
      <c r="G21" s="12">
        <f ca="1">ROUND(INDIRECT(ADDRESS(ROW()+(0), COLUMN()+(-2), 1))*INDIRECT(ADDRESS(ROW()+(0), COLUMN()+(-1), 1)), 2)</f>
        <v>159.2</v>
      </c>
    </row>
    <row r="22" spans="1:7" ht="13.50" thickBot="1" customHeight="1">
      <c r="A22" s="1" t="s">
        <v>44</v>
      </c>
      <c r="B22" s="1"/>
      <c r="C22" s="10" t="s">
        <v>45</v>
      </c>
      <c r="D22" s="1" t="s">
        <v>46</v>
      </c>
      <c r="E22" s="13">
        <v>7.001</v>
      </c>
      <c r="F22" s="14">
        <v>20.98</v>
      </c>
      <c r="G22" s="14">
        <f ca="1">ROUND(INDIRECT(ADDRESS(ROW()+(0), COLUMN()+(-2), 1))*INDIRECT(ADDRESS(ROW()+(0), COLUMN()+(-1), 1)), 2)</f>
        <v>146.88</v>
      </c>
    </row>
    <row r="23" spans="1:7" ht="13.50" thickBot="1" customHeight="1">
      <c r="A23" s="15"/>
      <c r="B23" s="15"/>
      <c r="C23" s="15"/>
      <c r="D23" s="15"/>
      <c r="E23" s="9" t="s">
        <v>47</v>
      </c>
      <c r="F23" s="9"/>
      <c r="G23" s="17">
        <f ca="1">ROUND(SUM(INDIRECT(ADDRESS(ROW()+(-1), COLUMN()+(0), 1)),INDIRECT(ADDRESS(ROW()+(-2), COLUMN()+(0), 1))), 2)</f>
        <v>306.08</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1)),INDIRECT(ADDRESS(ROW()+(-6), COLUMN()+(1), 1))), 2)</f>
        <v>553.05</v>
      </c>
      <c r="G25" s="14">
        <f ca="1">ROUND(INDIRECT(ADDRESS(ROW()+(0), COLUMN()+(-2), 1))*INDIRECT(ADDRESS(ROW()+(0), COLUMN()+(-1), 1))/100, 2)</f>
        <v>11.06</v>
      </c>
    </row>
    <row r="26" spans="1:7" ht="13.50" thickBot="1" customHeight="1">
      <c r="A26" s="21" t="s">
        <v>51</v>
      </c>
      <c r="B26" s="21"/>
      <c r="C26" s="22"/>
      <c r="D26" s="23"/>
      <c r="E26" s="24" t="s">
        <v>52</v>
      </c>
      <c r="F26" s="25"/>
      <c r="G26" s="26">
        <f ca="1">ROUND(SUM(INDIRECT(ADDRESS(ROW()+(-1), COLUMN()+(0), 1)),INDIRECT(ADDRESS(ROW()+(-3), COLUMN()+(0), 1)),INDIRECT(ADDRESS(ROW()+(-7), COLUMN()+(0), 1))), 2)</f>
        <v>564.11</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