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<sst xmlns="http://schemas.openxmlformats.org/spreadsheetml/2006/main" count="62" uniqueCount="62">
  <si>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</si>
  <si>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ICE140</t>
  </si>
  <si>
    <t xml:space="preserve">m²</t>
  </si>
  <si>
    <t xml:space="preserve">Sistema de calefacción por suelo radiante para industria y sector terciario, con capa de mortero.</t>
  </si>
  <si>
    <r>
      <rPr>
        <sz val="8.25"/>
        <color rgb="FF000000"/>
        <rFont val="Arial"/>
        <family val="2"/>
      </rPr>
      <t xml:space="preserve">Sistema de calefacción por suelo radiante canaletas "UPONOR IBERIA", compuesto por canaleta adhesiva de fijación para tubo de 14 a 20 mm de diámetro, modelo Fix, banda de espuma de polietileno (PE), de 200x10 mm, modelo Magna, tubo de polietileno reticulado (PE-Xa), de 5 capas según el método UAX, con barrera de oxígeno (EVOH) y capa de protección de polietileno (PE) modificado, de 20 mm de diámetro exterior y 2 mm de espesor, modelo Comfort Pipe PLUS y mortero autonivelante, CA - C20 - F4 según UNE-EN 13813, de 40 mm de espesor.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</si>
  <si>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</si>
  <si>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</si>
  <si>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</si>
  <si>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</si>
  <si>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</si>
  <si>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</si>
  <si>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</si>
  <si>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mt17epu019d</t>
  </si>
  <si>
    <t xml:space="preserve">m</t>
  </si>
  <si>
    <t xml:space="preserve">Banda de espuma de polietileno (PE), de 200x10 mm, modelo Magna "UPONOR IBERIA".</t>
  </si>
  <si>
    <t xml:space="preserve">mt37alu025d</t>
  </si>
  <si>
    <t xml:space="preserve">m</t>
  </si>
  <si>
    <t xml:space="preserve">Canaleta adhesiva de fijación para tubo de 14 a 20 mm de diámetro, modelo Fix "UPONOR IBERIA", paso del tubo múltiplo de 50 cm.</t>
  </si>
  <si>
    <t xml:space="preserve">mt37tpu012z</t>
  </si>
  <si>
    <t xml:space="preserve">m</t>
  </si>
  <si>
    <t xml:space="preserve">Tubo de polietileno reticulado (PE-Xa), de 5 capas según el método UAX, con barrera de oxígeno (EVOH) y capa de protección de polietileno (PE) modificado, de 20 mm de diámetro exterior y 2 mm de espesor, modelo Comfort Pipe PLUS "UPONOR IBERIA", según UNE-EN ISO 15875-2.</t>
  </si>
  <si>
    <t xml:space="preserve">mt09mal020a</t>
  </si>
  <si>
    <t xml:space="preserve">m³</t>
  </si>
  <si>
    <t xml:space="preserve">Mortero autonivelante, CA - C20 - F4 según UNE-EN 13813, a base de sulfato cálcico, para espesores de 2,5 a 7,0 cm, usado en nivelación de pavimentos.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</si>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</sst>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0.55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1"/>
      <c r="H10" s="11"/>
      <c r="I10" s="12">
        <v>3.49</v>
      </c>
      <c r="J10" s="12">
        <f ca="1">ROUND(INDIRECT(ADDRESS(ROW()+(0), COLUMN()+(-4), 1))*INDIRECT(ADDRESS(ROW()+(0), COLUMN()+(-1), 1)), 2)</f>
        <v>2.09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1"/>
      <c r="H11" s="11"/>
      <c r="I11" s="12">
        <v>6.6</v>
      </c>
      <c r="J11" s="12">
        <f ca="1">ROUND(INDIRECT(ADDRESS(ROW()+(0), COLUMN()+(-4), 1))*INDIRECT(ADDRESS(ROW()+(0), COLUMN()+(-1), 1)), 2)</f>
        <v>6.6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6.667</v>
      </c>
      <c r="G12" s="11"/>
      <c r="H12" s="11"/>
      <c r="I12" s="12">
        <v>3.55</v>
      </c>
      <c r="J12" s="12">
        <f ca="1">ROUND(INDIRECT(ADDRESS(ROW()+(0), COLUMN()+(-4), 1))*INDIRECT(ADDRESS(ROW()+(0), COLUMN()+(-1), 1)), 2)</f>
        <v>23.67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</v>
      </c>
      <c r="G13" s="11"/>
      <c r="H13" s="11"/>
      <c r="I13" s="12">
        <v>259.96</v>
      </c>
      <c r="J13" s="12">
        <f ca="1">ROUND(INDIRECT(ADDRESS(ROW()+(0), COLUMN()+(-4), 1))*INDIRECT(ADDRESS(ROW()+(0), COLUMN()+(-1), 1)), 2)</f>
        <v>10.4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0.004</v>
      </c>
      <c r="G14" s="13"/>
      <c r="H14" s="13"/>
      <c r="I14" s="14">
        <v>1.5</v>
      </c>
      <c r="J14" s="14">
        <f ca="1">ROUND(INDIRECT(ADDRESS(ROW()+(0), COLUMN()+(-4), 1))*INDIRECT(ADDRESS(ROW()+(0), COLUMN()+(-1), 1)), 2)</f>
        <v>0.01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42.77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3"/>
      <c r="H17" s="13"/>
      <c r="I17" s="14">
        <v>10.91</v>
      </c>
      <c r="J17" s="14">
        <f ca="1">ROUND(INDIRECT(ADDRESS(ROW()+(0), COLUMN()+(-4), 1))*INDIRECT(ADDRESS(ROW()+(0), COLUMN()+(-1), 1)), 2)</f>
        <v>0.55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0.55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0.67</v>
      </c>
      <c r="G20" s="11"/>
      <c r="H20" s="11"/>
      <c r="I20" s="12">
        <v>23.74</v>
      </c>
      <c r="J20" s="12">
        <f ca="1">ROUND(INDIRECT(ADDRESS(ROW()+(0), COLUMN()+(-4), 1))*INDIRECT(ADDRESS(ROW()+(0), COLUMN()+(-1), 1)), 2)</f>
        <v>15.91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0.67</v>
      </c>
      <c r="G21" s="11"/>
      <c r="H21" s="11"/>
      <c r="I21" s="12">
        <v>21.9</v>
      </c>
      <c r="J21" s="12">
        <f ca="1">ROUND(INDIRECT(ADDRESS(ROW()+(0), COLUMN()+(-4), 1))*INDIRECT(ADDRESS(ROW()+(0), COLUMN()+(-1), 1)), 2)</f>
        <v>14.67</v>
      </c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0.05</v>
      </c>
      <c r="G22" s="11"/>
      <c r="H22" s="11"/>
      <c r="I22" s="12">
        <v>23.1</v>
      </c>
      <c r="J22" s="12">
        <f ca="1">ROUND(INDIRECT(ADDRESS(ROW()+(0), COLUMN()+(-4), 1))*INDIRECT(ADDRESS(ROW()+(0), COLUMN()+(-1), 1)), 2)</f>
        <v>1.16</v>
      </c>
    </row>
    <row r="23" spans="1:10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0.05</v>
      </c>
      <c r="G23" s="13"/>
      <c r="H23" s="13"/>
      <c r="I23" s="14">
        <v>21.94</v>
      </c>
      <c r="J23" s="14">
        <f ca="1">ROUND(INDIRECT(ADDRESS(ROW()+(0), COLUMN()+(-4), 1))*INDIRECT(ADDRESS(ROW()+(0), COLUMN()+(-1), 1)), 2)</f>
        <v>1.1</v>
      </c>
    </row>
    <row r="24" spans="1:10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1))), 2)</f>
        <v>32.84</v>
      </c>
    </row>
    <row r="25" spans="1:10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3"/>
      <c r="H26" s="13"/>
      <c r="I26" s="14">
        <f ca="1">ROUND(SUM(INDIRECT(ADDRESS(ROW()+(-2), COLUMN()+(1), 1)),INDIRECT(ADDRESS(ROW()+(-8), COLUMN()+(1), 1)),INDIRECT(ADDRESS(ROW()+(-11), COLUMN()+(1), 1))), 2)</f>
        <v>76.16</v>
      </c>
      <c r="J26" s="14">
        <f ca="1">ROUND(INDIRECT(ADDRESS(ROW()+(0), COLUMN()+(-4), 1))*INDIRECT(ADDRESS(ROW()+(0), COLUMN()+(-1), 1))/100, 2)</f>
        <v>1.52</v>
      </c>
    </row>
    <row r="27" spans="1:10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4"/>
      <c r="H27" s="24"/>
      <c r="I27" s="25"/>
      <c r="J27" s="26">
        <f ca="1">ROUND(SUM(INDIRECT(ADDRESS(ROW()+(-1), COLUMN()+(0), 1)),INDIRECT(ADDRESS(ROW()+(-3), COLUMN()+(0), 1)),INDIRECT(ADDRESS(ROW()+(-9), COLUMN()+(0), 1)),INDIRECT(ADDRESS(ROW()+(-12), COLUMN()+(0), 1))), 2)</f>
        <v>77.68</v>
      </c>
    </row>
    <row r="30" spans="1:10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/>
      <c r="J30" s="27" t="s">
        <v>55</v>
      </c>
    </row>
    <row r="31" spans="1:10" ht="13.50" thickBot="1" customHeight="1">
      <c r="A31" s="28" t="s">
        <v>56</v>
      </c>
      <c r="B31" s="28"/>
      <c r="C31" s="28"/>
      <c r="D31" s="28"/>
      <c r="E31" s="28"/>
      <c r="F31" s="28"/>
      <c r="G31" s="29">
        <v>182003</v>
      </c>
      <c r="H31" s="29">
        <v>182004</v>
      </c>
      <c r="I31" s="29"/>
      <c r="J31" s="29" t="s">
        <v>57</v>
      </c>
    </row>
    <row r="32" spans="1:10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  <c r="J32" s="3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61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3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E27"/>
    <mergeCell ref="F27:I27"/>
    <mergeCell ref="A30:F30"/>
    <mergeCell ref="H30:I30"/>
    <mergeCell ref="A31:F31"/>
    <mergeCell ref="G31:G32"/>
    <mergeCell ref="H31:I32"/>
    <mergeCell ref="J31:J32"/>
    <mergeCell ref="A32:F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