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<sst xmlns="http://schemas.openxmlformats.org/spreadsheetml/2006/main" count="35" uniqueCount="35">
  <si>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</si>
  <si>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ICE135</t>
  </si>
  <si>
    <t xml:space="preserve">m²</t>
  </si>
  <si>
    <t xml:space="preserve">Sistema de calefacción y refrigeración por suelo radiante de baja altura, en seco.</t>
  </si>
  <si>
    <r>
      <rPr>
        <sz val="8.25"/>
        <color rgb="FF000000"/>
        <rFont val="Arial"/>
        <family val="2"/>
      </rPr>
      <t xml:space="preserve">Sistema de calefacción por suelo radiante de baja altura "UPONOR IBERIA", compuesto por, perfil perimetral de fibras sintéticas, de 1000x45x15 mm, panel aislante moldeado, de poliestireno extruido (XPS), de 1200x600 mm y 15 mm de espesor, con difusores de aluminio, modelo Siccus Mini y tubo de polietileno reticulado (PE-Xa) con barrera de oxígeno (EVOH), de 9,9 mm de diámetro exterior y 1,1 mm de espesor, modelo Minitec Comfort Pipe. Totalmente montado, conexionado y probado.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</si>
  <si>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</si>
  <si>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</si>
  <si>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</si>
  <si>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</si>
  <si>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</si>
  <si>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</si>
  <si>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</si>
  <si>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mt17epu032d</t>
  </si>
  <si>
    <t xml:space="preserve">m</t>
  </si>
  <si>
    <t xml:space="preserve">Perfil perimetral de fibras sintéticas, de 1000x45x15 mm, "UPONOR IBERIA".</t>
  </si>
  <si>
    <t xml:space="preserve">mt17epu030d</t>
  </si>
  <si>
    <t xml:space="preserve">m²</t>
  </si>
  <si>
    <t xml:space="preserve">Panel aislante moldeado, de poliestireno extruido (XPS), de 1200x600 mm y 15 mm de espesor, con difusores de aluminio, modelo Siccus Mini "UPONOR IBERIA", paso del tubo múltiplo de 10 cm.</t>
  </si>
  <si>
    <t xml:space="preserve">mt37tpu017d</t>
  </si>
  <si>
    <t xml:space="preserve">m</t>
  </si>
  <si>
    <t xml:space="preserve">Tubo de polietileno reticulado (PE-Xa) con barrera de oxígeno (EVOH), de 9,9 mm de diámetro exterior y 1,1 mm de espesor, modelo Minitec Comfort Pipe, "UPONOR IBERIA", según UNE-EN ISO 15875-2.</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</si>
  <si>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</si>
  <si>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</si>
  <si>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</si>
  <si>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</si>
  <si>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</si>
  <si>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</si>
  <si>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</si>
  <si>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</si>
  <si>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</si>
  <si>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Costes directos complementarios</t>
  </si>
  <si>
    <t xml:space="preserve">%</t>
  </si>
  <si>
    <t xml:space="preserve">Costes directos complementarios</t>
  </si>
  <si>
    <t xml:space="preserve">Coste de mantenimiento decenal: 8,37€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</si>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</sst>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6.46" customWidth="1"/>
    <col min="5" max="5" width="75.48"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0.6</v>
      </c>
      <c r="G10" s="12">
        <v>15</v>
      </c>
      <c r="H10" s="12">
        <f ca="1">ROUND(INDIRECT(ADDRESS(ROW()+(0), COLUMN()+(-2), 1))*INDIRECT(ADDRESS(ROW()+(0), COLUMN()+(-1), 1)), 2)</f>
        <v>9</v>
      </c>
    </row>
    <row r="11" spans="1:8" ht="34.50" thickBot="1" customHeight="1">
      <c r="A11" s="1" t="s">
        <v>15</v>
      </c>
      <c r="B11" s="1"/>
      <c r="C11" s="10" t="s">
        <v>16</v>
      </c>
      <c r="D11" s="10"/>
      <c r="E11" s="1" t="s">
        <v>17</v>
      </c>
      <c r="F11" s="11">
        <v>1.389</v>
      </c>
      <c r="G11" s="12">
        <v>67</v>
      </c>
      <c r="H11" s="12">
        <f ca="1">ROUND(INDIRECT(ADDRESS(ROW()+(0), COLUMN()+(-2), 1))*INDIRECT(ADDRESS(ROW()+(0), COLUMN()+(-1), 1)), 2)</f>
        <v>93.06</v>
      </c>
    </row>
    <row r="12" spans="1:8" ht="34.50" thickBot="1" customHeight="1">
      <c r="A12" s="1" t="s">
        <v>18</v>
      </c>
      <c r="B12" s="1"/>
      <c r="C12" s="10" t="s">
        <v>19</v>
      </c>
      <c r="D12" s="10"/>
      <c r="E12" s="1" t="s">
        <v>20</v>
      </c>
      <c r="F12" s="13">
        <v>10</v>
      </c>
      <c r="G12" s="14">
        <v>3.14</v>
      </c>
      <c r="H12" s="14">
        <f ca="1">ROUND(INDIRECT(ADDRESS(ROW()+(0), COLUMN()+(-2), 1))*INDIRECT(ADDRESS(ROW()+(0), COLUMN()+(-1), 1)), 2)</f>
        <v>31.4</v>
      </c>
    </row>
    <row r="13" spans="1:8" ht="13.50" thickBot="1" customHeight="1">
      <c r="A13" s="15"/>
      <c r="B13" s="15"/>
      <c r="C13" s="15"/>
      <c r="D13" s="15"/>
      <c r="E13" s="15"/>
      <c r="F13" s="9" t="s">
        <v>21</v>
      </c>
      <c r="G13" s="9"/>
      <c r="H13" s="17">
        <f ca="1">ROUND(SUM(INDIRECT(ADDRESS(ROW()+(-1), COLUMN()+(0), 1)),INDIRECT(ADDRESS(ROW()+(-2), COLUMN()+(0), 1)),INDIRECT(ADDRESS(ROW()+(-3), COLUMN()+(0), 1))), 2)</f>
        <v>133.46</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0.67</v>
      </c>
      <c r="G15" s="12">
        <v>23.74</v>
      </c>
      <c r="H15" s="12">
        <f ca="1">ROUND(INDIRECT(ADDRESS(ROW()+(0), COLUMN()+(-2), 1))*INDIRECT(ADDRESS(ROW()+(0), COLUMN()+(-1), 1)), 2)</f>
        <v>15.91</v>
      </c>
    </row>
    <row r="16" spans="1:8" ht="13.50" thickBot="1" customHeight="1">
      <c r="A16" s="1" t="s">
        <v>26</v>
      </c>
      <c r="B16" s="1"/>
      <c r="C16" s="10" t="s">
        <v>27</v>
      </c>
      <c r="D16" s="10"/>
      <c r="E16" s="1" t="s">
        <v>28</v>
      </c>
      <c r="F16" s="13">
        <v>0.67</v>
      </c>
      <c r="G16" s="14">
        <v>21.9</v>
      </c>
      <c r="H16" s="14">
        <f ca="1">ROUND(INDIRECT(ADDRESS(ROW()+(0), COLUMN()+(-2), 1))*INDIRECT(ADDRESS(ROW()+(0), COLUMN()+(-1), 1)), 2)</f>
        <v>14.67</v>
      </c>
    </row>
    <row r="17" spans="1:8" ht="13.50" thickBot="1" customHeight="1">
      <c r="A17" s="15"/>
      <c r="B17" s="15"/>
      <c r="C17" s="15"/>
      <c r="D17" s="15"/>
      <c r="E17" s="15"/>
      <c r="F17" s="9" t="s">
        <v>29</v>
      </c>
      <c r="G17" s="9"/>
      <c r="H17" s="17">
        <f ca="1">ROUND(SUM(INDIRECT(ADDRESS(ROW()+(-1), COLUMN()+(0), 1)),INDIRECT(ADDRESS(ROW()+(-2), COLUMN()+(0), 1))), 2)</f>
        <v>30.58</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164.04</v>
      </c>
      <c r="H19" s="14">
        <f ca="1">ROUND(INDIRECT(ADDRESS(ROW()+(0), COLUMN()+(-2), 1))*INDIRECT(ADDRESS(ROW()+(0), COLUMN()+(-1), 1))/100, 2)</f>
        <v>3.28</v>
      </c>
    </row>
    <row r="20" spans="1:8" ht="13.50" thickBot="1" customHeight="1">
      <c r="A20" s="21" t="s">
        <v>33</v>
      </c>
      <c r="B20" s="21"/>
      <c r="C20" s="22"/>
      <c r="D20" s="22"/>
      <c r="E20" s="23"/>
      <c r="F20" s="24" t="s">
        <v>34</v>
      </c>
      <c r="G20" s="25"/>
      <c r="H20" s="26">
        <f ca="1">ROUND(SUM(INDIRECT(ADDRESS(ROW()+(-1), COLUMN()+(0), 1)),INDIRECT(ADDRESS(ROW()+(-3), COLUMN()+(0), 1)),INDIRECT(ADDRESS(ROW()+(-7), COLUMN()+(0), 1))), 2)</f>
        <v>167.32</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